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7.-COMPETITIVIDAD\"/>
    </mc:Choice>
  </mc:AlternateContent>
  <xr:revisionPtr revIDLastSave="0" documentId="13_ncr:1_{FD51A476-99F9-4B1E-A9AA-25B321B09D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1" sheetId="9" r:id="rId1"/>
    <sheet name="Hoja1" sheetId="10" r:id="rId2"/>
  </sheets>
  <definedNames>
    <definedName name="_xlnm.Print_Area" localSheetId="0">'07.01'!$A$1:$Y$82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9" l="1"/>
  <c r="C6" i="10"/>
  <c r="D6" i="10"/>
  <c r="E6" i="10"/>
  <c r="F6" i="10"/>
  <c r="B6" i="10"/>
  <c r="F5" i="10"/>
</calcChain>
</file>

<file path=xl/sharedStrings.xml><?xml version="1.0" encoding="utf-8"?>
<sst xmlns="http://schemas.openxmlformats.org/spreadsheetml/2006/main" count="68" uniqueCount="60">
  <si>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</si>
  <si>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</si>
  <si>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</si>
  <si>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</si>
  <si>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</si>
  <si>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</si>
  <si>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</si>
  <si>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</si>
  <si>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</si>
  <si>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</si>
  <si>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</si>
  <si>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</si>
  <si>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</si>
  <si>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</si>
  <si>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</si>
  <si>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</si>
  <si>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</si>
  <si>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</si>
  <si>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</si>
  <si>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</si>
  <si>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</si>
  <si>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</si>
  <si>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</si>
  <si>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</si>
  <si>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</si>
  <si>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07.01</t>
  </si>
  <si>
    <t>Tasa de desempleo</t>
  </si>
  <si>
    <t>Ciudad Mexicali</t>
  </si>
  <si>
    <t>Porcentaje</t>
  </si>
  <si>
    <t>Trimestral</t>
  </si>
  <si>
    <t>I T</t>
  </si>
  <si>
    <t>II T</t>
  </si>
  <si>
    <t>IV T</t>
  </si>
  <si>
    <t>III T</t>
  </si>
  <si>
    <r>
      <rPr>
        <b/>
        <sz val="10"/>
        <color theme="1"/>
        <rFont val="Arial"/>
        <family val="2"/>
      </rPr>
      <t>TD</t>
    </r>
    <r>
      <rPr>
        <sz val="10"/>
        <color theme="1"/>
        <rFont val="Arial"/>
        <family val="2"/>
      </rPr>
      <t xml:space="preserve"> = Tasa de desocupación.</t>
    </r>
  </si>
  <si>
    <r>
      <rPr>
        <b/>
        <sz val="10"/>
        <color theme="1"/>
        <rFont val="Arial"/>
        <family val="2"/>
      </rPr>
      <t>PEA</t>
    </r>
    <r>
      <rPr>
        <sz val="10"/>
        <color theme="1"/>
        <rFont val="Arial"/>
        <family val="2"/>
      </rPr>
      <t xml:space="preserve"> = Población económicamente activa.</t>
    </r>
  </si>
  <si>
    <t>Para el indicador Tasa de desocupación no es necesario procesar nigún dato. Capturar los datos en la hoja de cálculo de Excel.</t>
  </si>
  <si>
    <t>El indicador "Tasa de desocupación" es calculado a partir de los datos que el INEGI recoge de la Encuesta Nacional de Ocupación y Empleo.</t>
  </si>
  <si>
    <t>Instituto Nacional de Estadística y Geografía (INEGI)</t>
  </si>
  <si>
    <t>s/d</t>
  </si>
  <si>
    <t>07. Competitividad</t>
  </si>
  <si>
    <r>
      <t xml:space="preserve">2019 </t>
    </r>
    <r>
      <rPr>
        <sz val="10"/>
        <color theme="1"/>
        <rFont val="Calibri"/>
        <family val="2"/>
      </rPr>
      <t>¹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</si>
  <si>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Arial"/>
        <family val="2"/>
      </rPr>
      <t xml:space="preserve"> INEGI empezó a calcular la tasa de desocupación a partir del primer trimestre de 2019</t>
    </r>
  </si>
  <si>
    <t>Mercado Laboral</t>
  </si>
  <si>
    <t>2019</t>
  </si>
  <si>
    <t>2020</t>
  </si>
  <si>
    <t>2021</t>
  </si>
  <si>
    <t>Trimestre</t>
  </si>
  <si>
    <t>Tasa de desocupación</t>
  </si>
  <si>
    <t>Mide el porcentaje de personas desocupadas respecto a la población económicamente activa (PEA)</t>
  </si>
  <si>
    <t>Se considera un avance si esta cifra disminuye con respecto al periodo anterior.</t>
  </si>
  <si>
    <r>
      <rPr>
        <b/>
        <sz val="10"/>
        <color theme="1"/>
        <rFont val="Arial"/>
        <family val="2"/>
      </rPr>
      <t>NPD</t>
    </r>
    <r>
      <rPr>
        <sz val="10"/>
        <color theme="1"/>
        <rFont val="Arial"/>
        <family val="2"/>
      </rPr>
      <t>= Número de personas desocupadas.</t>
    </r>
  </si>
  <si>
    <t>2022</t>
  </si>
  <si>
    <t xml:space="preserve">La información del indicador "Tasa de desocupación" se obtiene ingresando a www.inegi.org.mx y siguiendo la siguiente Ruta temática: Sistemas de consulta &gt; Banco de información económica (BIE) &gt;  Ocupación, empleo y remuneraciones &gt; Población ocupada, subocupada y desocupada (resultados trimestrales de la ENOE, 15 años y más) &gt; Valores relativos &gt; Tasa de desocupación por ciudad &gt; Total Mexicali Trimestral.
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</si>
  <si>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</si>
  <si>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2023</t>
  </si>
  <si>
    <t>Anteriores</t>
  </si>
  <si>
    <t>Promedio Anual</t>
  </si>
  <si>
    <t>2024</t>
  </si>
  <si>
    <t>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</si>
</sst>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/>
    <xf numFmtId="0" fontId="0" fillId="0" borderId="0" xfId="0" applyAlignment="1">
      <alignment horizontal="left"/>
    </xf>
    <xf numFmtId="10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Border="1"/>
    <xf numFmtId="2" fontId="0" fillId="0" borderId="0" xfId="0" applyNumberFormat="1"/>
    <xf numFmtId="10" fontId="0" fillId="0" borderId="0" xfId="2" applyNumberFormat="1" applyFont="1" applyAlignment="1"/>
    <xf numFmtId="0" fontId="9" fillId="2" borderId="0" xfId="0" applyFont="1" applyFill="1" applyAlignment="1">
      <alignment vertical="center" wrapText="1"/>
    </xf>
    <xf numFmtId="10" fontId="0" fillId="0" borderId="0" xfId="2" applyNumberFormat="1" applyFont="1"/>
    <xf numFmtId="0" fontId="8" fillId="2" borderId="2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10" fontId="3" fillId="2" borderId="1" xfId="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  <xf numFmtId="10" fontId="7" fillId="2" borderId="0" xfId="0" applyNumberFormat="1" applyFont="1" applyFill="1" applyBorder="1" applyAlignment="1">
      <alignment horizontal="center" vertical="center"/>
    </xf>
    <xf numFmtId="10" fontId="7" fillId="2" borderId="0" xfId="2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0" fontId="21" fillId="2" borderId="1" xfId="0" applyNumberFormat="1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Porcentaje" xfId="2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4" formatCode="0.00%"/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223E-2"/>
          <c:y val="5.0925925925925923E-2"/>
          <c:w val="0.93888888888888888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Hoja1!$B$1:$F$1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Hoja1!$B$6:$F$6</c:f>
              <c:numCache>
                <c:formatCode>0.00%</c:formatCode>
                <c:ptCount val="5"/>
                <c:pt idx="0">
                  <c:v>2.8375000000000001E-2</c:v>
                </c:pt>
                <c:pt idx="1">
                  <c:v>2.8399999999999998E-2</c:v>
                </c:pt>
                <c:pt idx="2">
                  <c:v>2.7949999999999999E-2</c:v>
                </c:pt>
                <c:pt idx="3">
                  <c:v>2.5355249999999999E-2</c:v>
                </c:pt>
                <c:pt idx="4">
                  <c:v>2.5677656888646434E-2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D-4AA0-9C6D-89604880B8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8382672"/>
        <c:axId val="1038388080"/>
      </c:lineChart>
      <c:catAx>
        <c:axId val="10383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038388080"/>
        <c:crosses val="autoZero"/>
        <c:auto val="1"/>
        <c:lblAlgn val="ctr"/>
        <c:lblOffset val="100"/>
        <c:noMultiLvlLbl val="0"/>
      </c:catAx>
      <c:valAx>
        <c:axId val="10383880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3838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223E-2"/>
          <c:y val="5.0925925925925923E-2"/>
          <c:w val="0.93888888888888888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Hoja1!$B$1:$F$1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Hoja1!$B$6:$F$6</c:f>
              <c:numCache>
                <c:formatCode>0.00%</c:formatCode>
                <c:ptCount val="5"/>
                <c:pt idx="0">
                  <c:v>2.8375000000000001E-2</c:v>
                </c:pt>
                <c:pt idx="1">
                  <c:v>2.8399999999999998E-2</c:v>
                </c:pt>
                <c:pt idx="2">
                  <c:v>2.7949999999999999E-2</c:v>
                </c:pt>
                <c:pt idx="3">
                  <c:v>2.5355249999999999E-2</c:v>
                </c:pt>
                <c:pt idx="4">
                  <c:v>2.5677656888646434E-2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8-4528-8310-2A51BBAA3D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8382672"/>
        <c:axId val="1038388080"/>
      </c:lineChart>
      <c:catAx>
        <c:axId val="10383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038388080"/>
        <c:crosses val="autoZero"/>
        <c:auto val="1"/>
        <c:lblAlgn val="ctr"/>
        <c:lblOffset val="100"/>
        <c:noMultiLvlLbl val="0"/>
      </c:catAx>
      <c:valAx>
        <c:axId val="10383880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3838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15386</xdr:colOff>
      <xdr:row>1</xdr:row>
      <xdr:rowOff>24176</xdr:rowOff>
    </xdr:from>
    <xdr:to>
      <xdr:col>20</xdr:col>
      <xdr:colOff>122237</xdr:colOff>
      <xdr:row>2</xdr:row>
      <xdr:rowOff>100378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87086" y="195626"/>
          <a:ext cx="619332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58249</xdr:colOff>
      <xdr:row>44</xdr:row>
      <xdr:rowOff>47988</xdr:rowOff>
    </xdr:from>
    <xdr:to>
      <xdr:col>20</xdr:col>
      <xdr:colOff>165100</xdr:colOff>
      <xdr:row>45</xdr:row>
      <xdr:rowOff>124190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229949" y="8106138"/>
          <a:ext cx="619332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333375</xdr:colOff>
      <xdr:row>18</xdr:row>
      <xdr:rowOff>190500</xdr:rowOff>
    </xdr:from>
    <xdr:ext cx="1162050" cy="261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14375" y="3533775"/>
              <a:ext cx="1162050" cy="261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TD</a:t>
              </a:r>
              <a14:m>
                <m:oMath xmlns:m="http://schemas.openxmlformats.org/officeDocument/2006/math"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𝑁𝑃𝐷</m:t>
                      </m:r>
                    </m:num>
                    <m:den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𝑃𝐸𝐴</m:t>
                      </m:r>
                    </m:den>
                  </m:f>
                </m:oMath>
              </a14:m>
              <a:r>
                <a:rPr lang="es-MX" sz="1200"/>
                <a:t> x100</a:t>
              </a: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14375" y="3533775"/>
              <a:ext cx="1162050" cy="261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TD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MX" sz="1200" b="0" i="0">
                  <a:latin typeface="Cambria Math" panose="02040503050406030204" pitchFamily="18" charset="0"/>
                </a:rPr>
                <a:t>𝑁𝑃𝐷</a:t>
              </a:r>
              <a:r>
                <a:rPr lang="es-419" sz="1200" b="0" i="0">
                  <a:latin typeface="Cambria Math" panose="02040503050406030204" pitchFamily="18" charset="0"/>
                </a:rPr>
                <a:t>/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𝑃𝐸𝐴</a:t>
              </a:r>
              <a:r>
                <a:rPr lang="es-MX" sz="1200"/>
                <a:t> x100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57150</xdr:colOff>
      <xdr:row>0</xdr:row>
      <xdr:rowOff>133350</xdr:rowOff>
    </xdr:from>
    <xdr:to>
      <xdr:col>3</xdr:col>
      <xdr:colOff>189961</xdr:colOff>
      <xdr:row>3</xdr:row>
      <xdr:rowOff>131336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E9DB07-2F0F-440C-88BD-E37C14806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1818736" cy="540911"/>
        </a:xfrm>
        <a:prstGeom prst="rect">
          <a:avLst/>
        </a:prstGeom>
      </xdr:spPr>
    </xdr:pic>
    <xdr:clientData/>
  </xdr:twoCellAnchor>
  <xdr:twoCellAnchor editAs="oneCell">
    <xdr:from>
      <xdr:col>0</xdr:col>
      <xdr:colOff>64751</xdr:colOff>
      <xdr:row>43</xdr:row>
      <xdr:rowOff>119063</xdr:rowOff>
    </xdr:from>
    <xdr:to>
      <xdr:col>3</xdr:col>
      <xdr:colOff>197562</xdr:colOff>
      <xdr:row>46</xdr:row>
      <xdr:rowOff>143171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A380AFE-BB8F-4C07-B838-DD517BEBA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1" y="8005763"/>
          <a:ext cx="1937799" cy="538458"/>
        </a:xfrm>
        <a:prstGeom prst="rect">
          <a:avLst/>
        </a:prstGeom>
      </xdr:spPr>
    </xdr:pic>
    <xdr:clientData/>
  </xdr:twoCellAnchor>
  <xdr:twoCellAnchor editAs="oneCell">
    <xdr:from>
      <xdr:col>21</xdr:col>
      <xdr:colOff>161924</xdr:colOff>
      <xdr:row>0</xdr:row>
      <xdr:rowOff>33338</xdr:rowOff>
    </xdr:from>
    <xdr:to>
      <xdr:col>24</xdr:col>
      <xdr:colOff>297476</xdr:colOff>
      <xdr:row>3</xdr:row>
      <xdr:rowOff>167851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382A33-96D9-4023-AC41-94E4FD0BF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4" y="33338"/>
          <a:ext cx="1364277" cy="648863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43</xdr:row>
      <xdr:rowOff>9526</xdr:rowOff>
    </xdr:from>
    <xdr:to>
      <xdr:col>24</xdr:col>
      <xdr:colOff>287952</xdr:colOff>
      <xdr:row>46</xdr:row>
      <xdr:rowOff>144039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CFE35D7-A0D0-4744-A90C-0CE8E403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8162926"/>
          <a:ext cx="1554777" cy="677438"/>
        </a:xfrm>
        <a:prstGeom prst="rect">
          <a:avLst/>
        </a:prstGeom>
      </xdr:spPr>
    </xdr:pic>
    <xdr:clientData/>
  </xdr:twoCellAnchor>
  <xdr:twoCellAnchor>
    <xdr:from>
      <xdr:col>13</xdr:col>
      <xdr:colOff>85725</xdr:colOff>
      <xdr:row>23</xdr:row>
      <xdr:rowOff>76200</xdr:rowOff>
    </xdr:from>
    <xdr:to>
      <xdr:col>24</xdr:col>
      <xdr:colOff>209550</xdr:colOff>
      <xdr:row>36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648B2B4-01AA-4FB4-B5DF-1E9D54D61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264497</xdr:colOff>
      <xdr:row>13</xdr:row>
      <xdr:rowOff>139128</xdr:rowOff>
    </xdr:from>
    <xdr:to>
      <xdr:col>6</xdr:col>
      <xdr:colOff>460197</xdr:colOff>
      <xdr:row>26</xdr:row>
      <xdr:rowOff>107021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48F712B-D110-45B1-8597-5C8F8D081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39796B-C428-4AC5-88DF-83F62C20D372}" name="Tabla1" displayName="Tabla1" ref="A1:G6" totalsRowCount="1">
  <autoFilter ref="A1:G5" xr:uid="{4339796B-C428-4AC5-88DF-83F62C20D372}"/>
  <tableColumns count="7">
    <tableColumn id="1" xr3:uid="{D7F72600-8760-41F8-9547-E34C95DBBFF4}" name="Trimestre" totalsRowLabel="Promedio Anual" dataDxfId="10" totalsRowDxfId="6"/>
    <tableColumn id="2" xr3:uid="{5E8C19B1-7F92-4624-A469-F6ABD311C64C}" name="2019" totalsRowFunction="average" dataDxfId="9" totalsRowDxfId="5"/>
    <tableColumn id="3" xr3:uid="{374C95D3-021E-4510-AD36-FB8E1DA17472}" name="2020" totalsRowFunction="average" dataDxfId="8" totalsRowDxfId="4"/>
    <tableColumn id="4" xr3:uid="{3084C00A-8CA1-4CF4-9321-C7E9C75568E8}" name="2021" totalsRowFunction="average" totalsRowDxfId="3"/>
    <tableColumn id="5" xr3:uid="{BF769786-78F9-4B64-9062-131C0682047F}" name="2022" totalsRowFunction="average" dataDxfId="7" totalsRowDxfId="2"/>
    <tableColumn id="6" xr3:uid="{41FAA31D-1447-47ED-85C6-66D960F0F7AC}" name="2023" totalsRowFunction="average" totalsRowDxfId="1"/>
    <tableColumn id="7" xr3:uid="{ADBA4053-B1F3-4D8E-A89C-2A82AD2AF323}" name="2024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2"/>
  <sheetViews>
    <sheetView tabSelected="1" view="pageBreakPreview" zoomScaleNormal="120" zoomScaleSheetLayoutView="100" workbookViewId="0">
      <selection activeCell="C30" sqref="C30"/>
    </sheetView>
  </sheetViews>
  <sheetFormatPr baseColWidth="10" defaultColWidth="9.140625" defaultRowHeight="14.25" x14ac:dyDescent="0.2"/>
  <cols>
    <col min="1" max="1" width="9.42578125" style="1" customWidth="1"/>
    <col min="2" max="2" width="7.7109375" style="1" customWidth="1"/>
    <col min="3" max="3" width="8.140625" style="1" customWidth="1"/>
    <col min="4" max="4" width="5.140625" style="1" customWidth="1"/>
    <col min="5" max="5" width="4.42578125" style="1" customWidth="1"/>
    <col min="6" max="7" width="4.5703125" style="1" customWidth="1"/>
    <col min="8" max="9" width="4.28515625" style="1" customWidth="1"/>
    <col min="10" max="25" width="5.7109375" style="1" customWidth="1"/>
    <col min="26" max="16384" width="9.140625" style="1"/>
  </cols>
  <sheetData>
    <row r="1" spans="1:25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x14ac:dyDescent="0.2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"/>
    </row>
    <row r="3" spans="1:25" x14ac:dyDescent="0.2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"/>
    </row>
    <row r="4" spans="1:25" x14ac:dyDescent="0.2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"/>
    </row>
    <row r="5" spans="1:25" ht="15" x14ac:dyDescent="0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1.75" customHeight="1" x14ac:dyDescent="0.2">
      <c r="A6" s="63" t="s">
        <v>48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9.9499999999999993" customHeight="1" x14ac:dyDescent="0.2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"/>
    </row>
    <row r="8" spans="1:25" ht="15.75" customHeight="1" x14ac:dyDescent="0.2">
      <c r="A8" s="59" t="s">
        <v>3</v>
      </c>
      <c r="B8" s="59"/>
      <c r="C8" s="59"/>
      <c r="D8" s="59"/>
      <c r="E8" s="94" t="s">
        <v>25</v>
      </c>
      <c r="F8" s="94"/>
      <c r="G8" s="94"/>
      <c r="H8" s="94"/>
      <c r="I8" s="94"/>
      <c r="J8" s="59" t="s">
        <v>4</v>
      </c>
      <c r="K8" s="59"/>
      <c r="L8" s="59"/>
      <c r="M8" s="92" t="s">
        <v>40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5.75" customHeight="1" x14ac:dyDescent="0.2">
      <c r="A9" s="59" t="s">
        <v>12</v>
      </c>
      <c r="B9" s="59"/>
      <c r="C9" s="59"/>
      <c r="D9" s="59"/>
      <c r="E9" s="95" t="s">
        <v>27</v>
      </c>
      <c r="F9" s="95"/>
      <c r="G9" s="95"/>
      <c r="H9" s="95"/>
      <c r="I9" s="95"/>
      <c r="J9" s="59" t="s">
        <v>24</v>
      </c>
      <c r="K9" s="59"/>
      <c r="L9" s="59"/>
      <c r="M9" s="62" t="s">
        <v>43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5.75" customHeight="1" x14ac:dyDescent="0.2">
      <c r="A10" s="59" t="s">
        <v>6</v>
      </c>
      <c r="B10" s="59"/>
      <c r="C10" s="59"/>
      <c r="D10" s="59"/>
      <c r="E10" s="95" t="s">
        <v>28</v>
      </c>
      <c r="F10" s="95"/>
      <c r="G10" s="95"/>
      <c r="H10" s="95"/>
      <c r="I10" s="95"/>
      <c r="J10" s="59" t="s">
        <v>7</v>
      </c>
      <c r="K10" s="59"/>
      <c r="L10" s="59"/>
      <c r="M10" s="62" t="s">
        <v>29</v>
      </c>
      <c r="N10" s="62"/>
      <c r="O10" s="62"/>
      <c r="P10" s="62"/>
      <c r="Q10" s="62"/>
      <c r="R10" s="59" t="s">
        <v>5</v>
      </c>
      <c r="S10" s="59"/>
      <c r="T10" s="59"/>
      <c r="U10" s="93">
        <v>45439</v>
      </c>
      <c r="V10" s="93"/>
      <c r="W10" s="93"/>
      <c r="X10" s="93"/>
      <c r="Y10" s="93"/>
    </row>
    <row r="11" spans="1:25" ht="9.9499999999999993" customHeight="1" x14ac:dyDescent="0.2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</row>
    <row r="12" spans="1:25" ht="15.75" customHeight="1" x14ac:dyDescent="0.2">
      <c r="A12" s="44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 t="s">
        <v>17</v>
      </c>
      <c r="M12" s="44"/>
      <c r="N12" s="44"/>
      <c r="O12" s="44"/>
      <c r="P12" s="44"/>
      <c r="Q12" s="44"/>
      <c r="R12" s="44"/>
      <c r="S12" s="44" t="s">
        <v>8</v>
      </c>
      <c r="T12" s="44"/>
      <c r="U12" s="44"/>
      <c r="V12" s="44"/>
      <c r="W12" s="44"/>
      <c r="X12" s="44"/>
      <c r="Y12" s="44"/>
    </row>
    <row r="13" spans="1:25" ht="15.75" customHeight="1" x14ac:dyDescent="0.2">
      <c r="A13" s="45" t="s">
        <v>49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 t="s">
        <v>50</v>
      </c>
      <c r="M13" s="45"/>
      <c r="N13" s="45"/>
      <c r="O13" s="45"/>
      <c r="P13" s="45"/>
      <c r="Q13" s="45"/>
      <c r="R13" s="45"/>
      <c r="S13" s="96" t="s">
        <v>38</v>
      </c>
      <c r="T13" s="97"/>
      <c r="U13" s="97"/>
      <c r="V13" s="97"/>
      <c r="W13" s="97"/>
      <c r="X13" s="97"/>
      <c r="Y13" s="98"/>
    </row>
    <row r="14" spans="1:25" ht="1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9"/>
      <c r="T14" s="100"/>
      <c r="U14" s="100"/>
      <c r="V14" s="100"/>
      <c r="W14" s="100"/>
      <c r="X14" s="100"/>
      <c r="Y14" s="101"/>
    </row>
    <row r="15" spans="1:25" ht="15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99"/>
      <c r="T15" s="100"/>
      <c r="U15" s="100"/>
      <c r="V15" s="100"/>
      <c r="W15" s="100"/>
      <c r="X15" s="100"/>
      <c r="Y15" s="101"/>
    </row>
    <row r="16" spans="1:25" ht="15.75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02"/>
      <c r="T16" s="103"/>
      <c r="U16" s="103"/>
      <c r="V16" s="103"/>
      <c r="W16" s="103"/>
      <c r="X16" s="103"/>
      <c r="Y16" s="104"/>
    </row>
    <row r="17" spans="1:34" ht="9.9499999999999993" customHeight="1" x14ac:dyDescent="0.2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2"/>
    </row>
    <row r="18" spans="1:34" ht="15.75" customHeight="1" x14ac:dyDescent="0.2">
      <c r="A18" s="105" t="s">
        <v>2</v>
      </c>
      <c r="B18" s="106"/>
      <c r="C18" s="106"/>
      <c r="D18" s="106"/>
      <c r="E18" s="106"/>
      <c r="F18" s="106"/>
      <c r="G18" s="107"/>
      <c r="H18" s="44" t="s">
        <v>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34" ht="18" customHeight="1" x14ac:dyDescent="0.2">
      <c r="A19" s="64"/>
      <c r="B19" s="65"/>
      <c r="C19" s="65"/>
      <c r="D19" s="65"/>
      <c r="E19" s="65"/>
      <c r="F19" s="65"/>
      <c r="G19" s="66"/>
      <c r="H19" s="75" t="s">
        <v>34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/>
    </row>
    <row r="20" spans="1:34" ht="18" customHeight="1" x14ac:dyDescent="0.2">
      <c r="A20" s="67"/>
      <c r="B20" s="68"/>
      <c r="C20" s="68"/>
      <c r="D20" s="68"/>
      <c r="E20" s="68"/>
      <c r="F20" s="68"/>
      <c r="G20" s="69"/>
      <c r="H20" s="75" t="s">
        <v>51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1:34" ht="18" customHeight="1" x14ac:dyDescent="0.2">
      <c r="A21" s="70"/>
      <c r="B21" s="71"/>
      <c r="C21" s="71"/>
      <c r="D21" s="71"/>
      <c r="E21" s="71"/>
      <c r="F21" s="71"/>
      <c r="G21" s="72"/>
      <c r="H21" s="75" t="s">
        <v>35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  <c r="AC21" s="5"/>
      <c r="AD21" s="5"/>
      <c r="AE21" s="5"/>
      <c r="AF21" s="5"/>
    </row>
    <row r="22" spans="1:34" ht="9.9499999999999993" customHeight="1" x14ac:dyDescent="0.2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"/>
      <c r="AC22" s="5"/>
      <c r="AD22" s="5"/>
      <c r="AE22" s="5"/>
      <c r="AF22" s="5"/>
    </row>
    <row r="23" spans="1:34" ht="15" x14ac:dyDescent="0.25">
      <c r="A23" s="58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78" t="s">
        <v>16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AC23" s="5"/>
      <c r="AD23" s="6"/>
      <c r="AE23" s="6"/>
      <c r="AF23" s="5"/>
    </row>
    <row r="24" spans="1:34" ht="15" customHeight="1" x14ac:dyDescent="0.2">
      <c r="A24" s="115" t="s">
        <v>59</v>
      </c>
      <c r="B24" s="116"/>
      <c r="C24" s="39" t="s">
        <v>30</v>
      </c>
      <c r="D24" s="73" t="s">
        <v>31</v>
      </c>
      <c r="E24" s="73"/>
      <c r="F24" s="73" t="s">
        <v>33</v>
      </c>
      <c r="G24" s="73"/>
      <c r="H24" s="73" t="s">
        <v>32</v>
      </c>
      <c r="I24" s="73"/>
      <c r="J24" s="79" t="s">
        <v>14</v>
      </c>
      <c r="K24" s="79"/>
      <c r="L24" s="79" t="s">
        <v>10</v>
      </c>
      <c r="M24" s="7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AA24" s="5"/>
      <c r="AB24" s="5"/>
      <c r="AC24" s="5"/>
      <c r="AD24" s="7"/>
      <c r="AE24" s="5"/>
      <c r="AF24" s="5"/>
      <c r="AG24" s="5"/>
      <c r="AH24" s="5"/>
    </row>
    <row r="25" spans="1:34" ht="15" customHeight="1" x14ac:dyDescent="0.2">
      <c r="A25" s="114" t="s">
        <v>56</v>
      </c>
      <c r="B25" s="40" t="s">
        <v>41</v>
      </c>
      <c r="C25" s="36">
        <v>2.98E-2</v>
      </c>
      <c r="D25" s="74">
        <v>2.47E-2</v>
      </c>
      <c r="E25" s="74"/>
      <c r="F25" s="74">
        <v>3.1399999999999997E-2</v>
      </c>
      <c r="G25" s="74"/>
      <c r="H25" s="74">
        <v>2.76E-2</v>
      </c>
      <c r="I25" s="74"/>
      <c r="J25" s="79"/>
      <c r="K25" s="79"/>
      <c r="L25" s="79"/>
      <c r="M25" s="79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AA25" s="88"/>
      <c r="AB25" s="88"/>
      <c r="AC25" s="88"/>
      <c r="AD25" s="88"/>
      <c r="AE25" s="88"/>
      <c r="AF25" s="88"/>
      <c r="AG25" s="88"/>
      <c r="AH25" s="88"/>
    </row>
    <row r="26" spans="1:34" ht="15" customHeight="1" x14ac:dyDescent="0.2">
      <c r="A26" s="114"/>
      <c r="B26" s="40">
        <v>2020</v>
      </c>
      <c r="C26" s="36">
        <v>2.5100000000000001E-2</v>
      </c>
      <c r="D26" s="74" t="s">
        <v>39</v>
      </c>
      <c r="E26" s="74"/>
      <c r="F26" s="74">
        <v>3.61E-2</v>
      </c>
      <c r="G26" s="74"/>
      <c r="H26" s="74">
        <v>2.4E-2</v>
      </c>
      <c r="I26" s="74"/>
      <c r="J26" s="80"/>
      <c r="K26" s="80"/>
      <c r="L26" s="80"/>
      <c r="M26" s="8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AA26" s="89"/>
      <c r="AB26" s="89"/>
      <c r="AC26" s="89"/>
      <c r="AD26" s="89"/>
      <c r="AE26" s="89"/>
      <c r="AF26" s="89"/>
      <c r="AG26" s="89"/>
      <c r="AH26" s="89"/>
    </row>
    <row r="27" spans="1:34" ht="15" customHeight="1" x14ac:dyDescent="0.2">
      <c r="A27" s="114"/>
      <c r="B27" s="40">
        <v>2021</v>
      </c>
      <c r="C27" s="36">
        <v>3.1699999999999999E-2</v>
      </c>
      <c r="D27" s="74">
        <v>2.87E-2</v>
      </c>
      <c r="E27" s="74"/>
      <c r="F27" s="74">
        <v>3.2500000000000001E-2</v>
      </c>
      <c r="G27" s="74"/>
      <c r="H27" s="74">
        <v>1.89E-2</v>
      </c>
      <c r="I27" s="74"/>
      <c r="J27" s="80"/>
      <c r="K27" s="80"/>
      <c r="L27" s="80"/>
      <c r="M27" s="8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AA27" s="83"/>
      <c r="AB27" s="83"/>
      <c r="AC27" s="84"/>
      <c r="AD27" s="83"/>
      <c r="AE27" s="83"/>
      <c r="AF27" s="83"/>
      <c r="AG27" s="85"/>
      <c r="AH27" s="85"/>
    </row>
    <row r="28" spans="1:34" ht="15" customHeight="1" x14ac:dyDescent="0.2">
      <c r="A28" s="114"/>
      <c r="B28" s="40">
        <v>2022</v>
      </c>
      <c r="C28" s="36">
        <v>2.41E-2</v>
      </c>
      <c r="D28" s="74">
        <v>2.3300000000000001E-2</v>
      </c>
      <c r="E28" s="74"/>
      <c r="F28" s="74">
        <v>2.5000000000000001E-2</v>
      </c>
      <c r="G28" s="74"/>
      <c r="H28" s="74">
        <v>2.8299999999999999E-2</v>
      </c>
      <c r="I28" s="74"/>
      <c r="J28" s="80"/>
      <c r="K28" s="80"/>
      <c r="L28" s="80"/>
      <c r="M28" s="8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AA28" s="83"/>
      <c r="AB28" s="83"/>
      <c r="AC28" s="86"/>
      <c r="AD28" s="86"/>
      <c r="AE28" s="83"/>
      <c r="AF28" s="83"/>
      <c r="AG28" s="86"/>
      <c r="AH28" s="86"/>
    </row>
    <row r="29" spans="1:34" ht="15" customHeight="1" x14ac:dyDescent="0.2">
      <c r="A29" s="114"/>
      <c r="B29" s="40">
        <v>2023</v>
      </c>
      <c r="C29" s="36">
        <v>2.0400000000000001E-2</v>
      </c>
      <c r="D29" s="74">
        <v>2.3800000000000002E-2</v>
      </c>
      <c r="E29" s="74"/>
      <c r="F29" s="74">
        <v>2.8299999999999999E-2</v>
      </c>
      <c r="G29" s="74"/>
      <c r="H29" s="87">
        <v>3.0200000000000001E-2</v>
      </c>
      <c r="I29" s="87"/>
      <c r="J29" s="80"/>
      <c r="K29" s="80"/>
      <c r="L29" s="80"/>
      <c r="M29" s="8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AA29" s="83"/>
      <c r="AB29" s="83"/>
      <c r="AC29" s="83"/>
      <c r="AD29" s="83"/>
      <c r="AE29" s="83"/>
      <c r="AF29" s="83"/>
      <c r="AG29" s="83"/>
      <c r="AH29" s="83"/>
    </row>
    <row r="30" spans="1:34" ht="15" customHeight="1" x14ac:dyDescent="0.2">
      <c r="A30" s="37" t="s">
        <v>13</v>
      </c>
      <c r="B30" s="37">
        <v>2024</v>
      </c>
      <c r="C30" s="117">
        <f>Hoja1!G2</f>
        <v>2.2100000000000002E-2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AA30" s="83"/>
      <c r="AB30" s="83"/>
      <c r="AC30" s="83"/>
      <c r="AD30" s="83"/>
      <c r="AE30" s="83"/>
      <c r="AF30" s="83"/>
      <c r="AG30" s="83"/>
      <c r="AH30" s="83"/>
    </row>
    <row r="31" spans="1:34" ht="15" customHeight="1" x14ac:dyDescent="0.2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AA31" s="20"/>
      <c r="AB31" s="20"/>
      <c r="AC31" s="20"/>
      <c r="AD31" s="20"/>
      <c r="AE31" s="20"/>
      <c r="AF31" s="20"/>
      <c r="AG31" s="20"/>
      <c r="AH31" s="20"/>
    </row>
    <row r="32" spans="1:34" ht="15" customHeight="1" x14ac:dyDescent="0.2">
      <c r="A32" s="11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12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AA32" s="20"/>
      <c r="AB32" s="20"/>
      <c r="AC32" s="20"/>
      <c r="AD32" s="20"/>
      <c r="AE32" s="20"/>
      <c r="AF32" s="20"/>
      <c r="AG32" s="20"/>
      <c r="AH32" s="20"/>
    </row>
    <row r="33" spans="1:34" ht="15" customHeight="1" x14ac:dyDescent="0.2">
      <c r="A33" s="111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12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AA33" s="20"/>
      <c r="AB33" s="20"/>
      <c r="AC33" s="20"/>
      <c r="AD33" s="20"/>
      <c r="AE33" s="20"/>
      <c r="AF33" s="20"/>
      <c r="AG33" s="20"/>
      <c r="AH33" s="20"/>
    </row>
    <row r="34" spans="1:34" ht="15" customHeight="1" x14ac:dyDescent="0.2">
      <c r="A34" s="111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112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AA34" s="20"/>
      <c r="AB34" s="20"/>
      <c r="AC34" s="20"/>
      <c r="AD34" s="20"/>
      <c r="AE34" s="20"/>
      <c r="AF34" s="20"/>
      <c r="AG34" s="20"/>
      <c r="AH34" s="20"/>
    </row>
    <row r="35" spans="1:34" ht="15" customHeight="1" x14ac:dyDescent="0.2">
      <c r="A35" s="111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12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2">
      <c r="A36" s="111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12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34" ht="15" customHeight="1" x14ac:dyDescent="0.2">
      <c r="A37" s="11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34" ht="15" customHeight="1" x14ac:dyDescent="0.2">
      <c r="A38" s="33" t="s">
        <v>15</v>
      </c>
      <c r="B38" s="81" t="s">
        <v>42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</row>
    <row r="39" spans="1:34" ht="15" customHeight="1" x14ac:dyDescent="0.2">
      <c r="A39" s="3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</row>
    <row r="40" spans="1:34" ht="15" customHeight="1" x14ac:dyDescent="0.2">
      <c r="A40" s="3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</row>
    <row r="41" spans="1:34" ht="15" customHeight="1" x14ac:dyDescent="0.2">
      <c r="A41" s="3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34" ht="15" customHeight="1" x14ac:dyDescent="0.2">
      <c r="A42" s="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34" ht="15.75" customHeight="1" x14ac:dyDescent="0.2">
      <c r="A43" s="35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4"/>
      <c r="M43" s="14"/>
      <c r="N43" s="16"/>
      <c r="O43" s="16"/>
      <c r="P43" s="16"/>
      <c r="Q43" s="16"/>
      <c r="R43" s="16"/>
      <c r="S43" s="16"/>
      <c r="T43" s="16"/>
      <c r="U43" s="16"/>
      <c r="V43" s="14"/>
      <c r="W43" s="14"/>
      <c r="X43" s="42" t="s">
        <v>18</v>
      </c>
      <c r="Y43" s="43"/>
    </row>
    <row r="44" spans="1:34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spans="1:34" x14ac:dyDescent="0.2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"/>
    </row>
    <row r="46" spans="1:34" x14ac:dyDescent="0.2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"/>
    </row>
    <row r="47" spans="1:34" x14ac:dyDescent="0.2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"/>
    </row>
    <row r="48" spans="1:34" ht="15" x14ac:dyDescent="0.25">
      <c r="A48" s="58" t="s">
        <v>11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5.75" x14ac:dyDescent="0.2">
      <c r="A49" s="63" t="s">
        <v>26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x14ac:dyDescent="0.2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"/>
    </row>
    <row r="51" spans="1:25" ht="15" customHeight="1" x14ac:dyDescent="0.2">
      <c r="A51" s="59" t="s">
        <v>20</v>
      </c>
      <c r="B51" s="59"/>
      <c r="C51" s="59"/>
      <c r="D51" s="59"/>
      <c r="E51" s="59"/>
      <c r="F51" s="60" t="s">
        <v>38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5.75" x14ac:dyDescent="0.2">
      <c r="A52" s="61" t="s">
        <v>54</v>
      </c>
      <c r="B52" s="61"/>
      <c r="C52" s="61"/>
      <c r="D52" s="61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x14ac:dyDescent="0.2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"/>
    </row>
    <row r="54" spans="1:25" ht="15" customHeight="1" x14ac:dyDescent="0.2">
      <c r="A54" s="44" t="s">
        <v>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ht="15" customHeight="1" x14ac:dyDescent="0.2">
      <c r="A55" s="49" t="s">
        <v>53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1"/>
    </row>
    <row r="56" spans="1:25" ht="15" customHeight="1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</row>
    <row r="57" spans="1:25" ht="15" customHeight="1" x14ac:dyDescent="0.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</row>
    <row r="58" spans="1:25" ht="15" customHeight="1" x14ac:dyDescent="0.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</row>
    <row r="59" spans="1:25" x14ac:dyDescent="0.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</row>
    <row r="60" spans="1:25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</row>
    <row r="61" spans="1:25" x14ac:dyDescent="0.2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</row>
    <row r="62" spans="1:25" x14ac:dyDescent="0.2">
      <c r="A62" s="44" t="s">
        <v>22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ht="14.25" customHeight="1" x14ac:dyDescent="0.2">
      <c r="A63" s="49" t="s">
        <v>36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</row>
    <row r="64" spans="1:25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</row>
    <row r="65" spans="1:25" x14ac:dyDescent="0.2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</row>
    <row r="66" spans="1:25" x14ac:dyDescent="0.2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</row>
    <row r="67" spans="1:25" x14ac:dyDescent="0.2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</row>
    <row r="68" spans="1:25" x14ac:dyDescent="0.2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</row>
    <row r="69" spans="1:25" x14ac:dyDescent="0.2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</row>
    <row r="70" spans="1:25" ht="15" customHeight="1" x14ac:dyDescent="0.2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</row>
    <row r="71" spans="1:25" x14ac:dyDescent="0.2">
      <c r="A71" s="44" t="s">
        <v>23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x14ac:dyDescent="0.2">
      <c r="A72" s="45" t="s">
        <v>37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x14ac:dyDescent="0.2">
      <c r="A78" s="46" t="s">
        <v>15</v>
      </c>
      <c r="B78" s="17"/>
      <c r="C78" s="17"/>
      <c r="D78" s="17"/>
      <c r="E78" s="17"/>
      <c r="F78" s="17"/>
      <c r="G78" s="17"/>
      <c r="H78" s="17"/>
      <c r="I78" s="17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3"/>
    </row>
    <row r="79" spans="1:25" x14ac:dyDescent="0.2">
      <c r="A79" s="4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3"/>
    </row>
    <row r="80" spans="1:25" x14ac:dyDescent="0.2">
      <c r="A80" s="4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3"/>
    </row>
    <row r="81" spans="1:25" x14ac:dyDescent="0.2">
      <c r="A81" s="4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3"/>
    </row>
    <row r="82" spans="1:25" x14ac:dyDescent="0.2">
      <c r="A82" s="48"/>
      <c r="B82" s="14"/>
      <c r="C82" s="14"/>
      <c r="D82" s="14"/>
      <c r="E82" s="14"/>
      <c r="F82" s="14"/>
      <c r="G82" s="14"/>
      <c r="H82" s="14"/>
      <c r="I82" s="14"/>
      <c r="J82" s="14"/>
      <c r="K82" s="15"/>
      <c r="L82" s="14"/>
      <c r="M82" s="14"/>
      <c r="N82" s="16"/>
      <c r="O82" s="16"/>
      <c r="P82" s="16"/>
      <c r="Q82" s="16"/>
      <c r="R82" s="16"/>
      <c r="S82" s="16"/>
      <c r="T82" s="16"/>
      <c r="U82" s="16"/>
      <c r="V82" s="14"/>
      <c r="W82" s="14"/>
      <c r="X82" s="42" t="s">
        <v>19</v>
      </c>
      <c r="Y82" s="43"/>
    </row>
  </sheetData>
  <mergeCells count="103">
    <mergeCell ref="A5:Y5"/>
    <mergeCell ref="A6:Y6"/>
    <mergeCell ref="M8:Y8"/>
    <mergeCell ref="M9:Y9"/>
    <mergeCell ref="U10:Y10"/>
    <mergeCell ref="R10:T10"/>
    <mergeCell ref="M10:Q10"/>
    <mergeCell ref="AC30:AD30"/>
    <mergeCell ref="L12:R12"/>
    <mergeCell ref="L13:R16"/>
    <mergeCell ref="E8:I8"/>
    <mergeCell ref="E10:I10"/>
    <mergeCell ref="S13:Y16"/>
    <mergeCell ref="A13:K16"/>
    <mergeCell ref="A8:D8"/>
    <mergeCell ref="J8:L8"/>
    <mergeCell ref="E9:I9"/>
    <mergeCell ref="A12:K12"/>
    <mergeCell ref="J9:L9"/>
    <mergeCell ref="J10:L10"/>
    <mergeCell ref="A9:D9"/>
    <mergeCell ref="A10:D10"/>
    <mergeCell ref="S12:Y12"/>
    <mergeCell ref="A18:G18"/>
    <mergeCell ref="AA25:AD25"/>
    <mergeCell ref="AE25:AH25"/>
    <mergeCell ref="AA26:AD26"/>
    <mergeCell ref="AE26:AH26"/>
    <mergeCell ref="J26:K26"/>
    <mergeCell ref="L26:M26"/>
    <mergeCell ref="N24:Y37"/>
    <mergeCell ref="L29:M29"/>
    <mergeCell ref="AG29:AH29"/>
    <mergeCell ref="AA30:AB30"/>
    <mergeCell ref="J27:K27"/>
    <mergeCell ref="L27:M27"/>
    <mergeCell ref="J28:K28"/>
    <mergeCell ref="A31:M37"/>
    <mergeCell ref="D30:E30"/>
    <mergeCell ref="F30:G30"/>
    <mergeCell ref="H30:I30"/>
    <mergeCell ref="J30:K30"/>
    <mergeCell ref="L30:M30"/>
    <mergeCell ref="F29:G29"/>
    <mergeCell ref="D27:E27"/>
    <mergeCell ref="L24:M25"/>
    <mergeCell ref="F25:G25"/>
    <mergeCell ref="F26:G26"/>
    <mergeCell ref="B38:Y38"/>
    <mergeCell ref="AG30:AH30"/>
    <mergeCell ref="AA27:AB27"/>
    <mergeCell ref="AC27:AD27"/>
    <mergeCell ref="AE27:AF27"/>
    <mergeCell ref="AG27:AH27"/>
    <mergeCell ref="AA28:AB28"/>
    <mergeCell ref="AC28:AD28"/>
    <mergeCell ref="AE28:AF28"/>
    <mergeCell ref="AG28:AH28"/>
    <mergeCell ref="AA29:AB29"/>
    <mergeCell ref="AC29:AD29"/>
    <mergeCell ref="AE29:AF29"/>
    <mergeCell ref="H27:I27"/>
    <mergeCell ref="H28:I28"/>
    <mergeCell ref="H29:I29"/>
    <mergeCell ref="AE30:AF30"/>
    <mergeCell ref="F27:G27"/>
    <mergeCell ref="F28:G28"/>
    <mergeCell ref="A19:G21"/>
    <mergeCell ref="H24:I24"/>
    <mergeCell ref="D28:E28"/>
    <mergeCell ref="D29:E29"/>
    <mergeCell ref="H19:Y19"/>
    <mergeCell ref="H20:Y20"/>
    <mergeCell ref="H21:Y21"/>
    <mergeCell ref="H18:Y18"/>
    <mergeCell ref="N23:Y23"/>
    <mergeCell ref="D26:E26"/>
    <mergeCell ref="J24:K25"/>
    <mergeCell ref="A23:M23"/>
    <mergeCell ref="L28:M28"/>
    <mergeCell ref="J29:K29"/>
    <mergeCell ref="D25:E25"/>
    <mergeCell ref="H25:I25"/>
    <mergeCell ref="H26:I26"/>
    <mergeCell ref="D24:E24"/>
    <mergeCell ref="F24:G24"/>
    <mergeCell ref="A25:A29"/>
    <mergeCell ref="A24:B24"/>
    <mergeCell ref="X43:Y43"/>
    <mergeCell ref="A71:Y71"/>
    <mergeCell ref="A72:Y77"/>
    <mergeCell ref="A78:A82"/>
    <mergeCell ref="A63:Y70"/>
    <mergeCell ref="A55:Y61"/>
    <mergeCell ref="A48:Y48"/>
    <mergeCell ref="X82:Y82"/>
    <mergeCell ref="A51:E51"/>
    <mergeCell ref="F51:Y51"/>
    <mergeCell ref="A52:E52"/>
    <mergeCell ref="F52:Y52"/>
    <mergeCell ref="A54:Y54"/>
    <mergeCell ref="A62:Y62"/>
    <mergeCell ref="A49:Y49"/>
  </mergeCells>
  <pageMargins left="0.27559055118110237" right="0.15748031496062992" top="0.15748031496062992" bottom="0.15748031496062992" header="0.31496062992125984" footer="0.31496062992125984"/>
  <pageSetup scale="93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zoomScale="89" zoomScaleNormal="89" workbookViewId="0">
      <selection activeCell="B41" sqref="B41"/>
    </sheetView>
  </sheetViews>
  <sheetFormatPr baseColWidth="10" defaultColWidth="10.7109375" defaultRowHeight="15" x14ac:dyDescent="0.25"/>
  <cols>
    <col min="1" max="1" width="12" customWidth="1"/>
    <col min="4" max="4" width="11.85546875" customWidth="1"/>
    <col min="8" max="8" width="22.85546875" customWidth="1"/>
    <col min="9" max="9" width="12.85546875" customWidth="1"/>
    <col min="10" max="10" width="17" bestFit="1" customWidth="1"/>
    <col min="11" max="11" width="22.85546875" customWidth="1"/>
    <col min="12" max="12" width="12.85546875" customWidth="1"/>
  </cols>
  <sheetData>
    <row r="1" spans="1:12" x14ac:dyDescent="0.25">
      <c r="A1" s="21" t="s">
        <v>47</v>
      </c>
      <c r="B1" s="22" t="s">
        <v>44</v>
      </c>
      <c r="C1" s="22" t="s">
        <v>45</v>
      </c>
      <c r="D1" s="25" t="s">
        <v>46</v>
      </c>
      <c r="E1" t="s">
        <v>52</v>
      </c>
      <c r="F1" t="s">
        <v>55</v>
      </c>
      <c r="G1" t="s">
        <v>58</v>
      </c>
    </row>
    <row r="2" spans="1:12" x14ac:dyDescent="0.25">
      <c r="A2" s="23" t="s">
        <v>30</v>
      </c>
      <c r="B2" s="27">
        <v>2.98E-2</v>
      </c>
      <c r="C2" s="27">
        <v>2.5100000000000001E-2</v>
      </c>
      <c r="D2" s="28">
        <v>3.1699999999999999E-2</v>
      </c>
      <c r="E2" s="30">
        <v>2.41E-2</v>
      </c>
      <c r="F2" s="32">
        <v>2.0438000000000001E-2</v>
      </c>
      <c r="G2" s="32">
        <v>2.2100000000000002E-2</v>
      </c>
    </row>
    <row r="3" spans="1:12" x14ac:dyDescent="0.25">
      <c r="A3" s="23" t="s">
        <v>31</v>
      </c>
      <c r="B3" s="27">
        <v>2.47E-2</v>
      </c>
      <c r="C3" s="24" t="s">
        <v>39</v>
      </c>
      <c r="D3" s="28">
        <v>2.87E-2</v>
      </c>
      <c r="E3" s="30">
        <v>2.3300000000000001E-2</v>
      </c>
      <c r="F3" s="32">
        <v>2.3800000000000002E-2</v>
      </c>
      <c r="K3" s="26"/>
      <c r="L3" s="29"/>
    </row>
    <row r="4" spans="1:12" x14ac:dyDescent="0.25">
      <c r="A4" s="23" t="s">
        <v>33</v>
      </c>
      <c r="B4" s="27">
        <v>3.1399999999999997E-2</v>
      </c>
      <c r="C4" s="27">
        <v>3.61E-2</v>
      </c>
      <c r="D4" s="28">
        <v>3.2500000000000001E-2</v>
      </c>
      <c r="E4" s="30">
        <v>2.5000000000000001E-2</v>
      </c>
      <c r="F4" s="32">
        <v>2.8299999999999999E-2</v>
      </c>
      <c r="K4" s="26"/>
      <c r="L4" s="29"/>
    </row>
    <row r="5" spans="1:12" x14ac:dyDescent="0.25">
      <c r="A5" s="23" t="s">
        <v>32</v>
      </c>
      <c r="B5" s="27">
        <v>2.76E-2</v>
      </c>
      <c r="C5" s="27">
        <v>2.4E-2</v>
      </c>
      <c r="D5" s="28">
        <v>1.89E-2</v>
      </c>
      <c r="E5" s="30">
        <v>2.9021000000000002E-2</v>
      </c>
      <c r="F5" s="32">
        <f>13385/443614</f>
        <v>3.0172627554585742E-2</v>
      </c>
      <c r="K5" s="26"/>
      <c r="L5" s="29"/>
    </row>
    <row r="6" spans="1:12" ht="24" x14ac:dyDescent="0.25">
      <c r="A6" s="31" t="s">
        <v>57</v>
      </c>
      <c r="B6" s="38">
        <f>SUBTOTAL(101,Tabla1[2019])</f>
        <v>2.8375000000000001E-2</v>
      </c>
      <c r="C6" s="38">
        <f>SUBTOTAL(101,Tabla1[2020])</f>
        <v>2.8399999999999998E-2</v>
      </c>
      <c r="D6" s="38">
        <f>SUBTOTAL(101,Tabla1[2021])</f>
        <v>2.7949999999999999E-2</v>
      </c>
      <c r="E6" s="38">
        <f>SUBTOTAL(101,Tabla1[2022])</f>
        <v>2.5355249999999999E-2</v>
      </c>
      <c r="F6" s="38">
        <f>SUBTOTAL(101,Tabla1[2023])</f>
        <v>2.5677656888646434E-2</v>
      </c>
      <c r="G6" s="41"/>
      <c r="K6" s="26"/>
      <c r="L6" s="29"/>
    </row>
    <row r="7" spans="1:12" x14ac:dyDescent="0.25">
      <c r="K7" s="26"/>
      <c r="L7" s="29"/>
    </row>
    <row r="10" spans="1:12" x14ac:dyDescent="0.25">
      <c r="H10" s="26"/>
      <c r="I10" s="29"/>
    </row>
  </sheetData>
  <phoneticPr fontId="19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07.01</vt:lpstr>
      <vt:lpstr>Hoja1</vt:lpstr>
      <vt:lpstr>'07.01'!Área_de_impresión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2024-05-27T16:35:30Z</cp:lastPrinted>
  <dcterms:created xsi:type="dcterms:W3CDTF">2019-04-19T02:00:59Z</dcterms:created>
  <dcterms:modified xsi:type="dcterms:W3CDTF">2024-05-27T16:35:37Z</dcterms:modified>
</cp:coreProperties>
</file>